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ivalan\Desktop\"/>
    </mc:Choice>
  </mc:AlternateContent>
  <bookViews>
    <workbookView xWindow="0" yWindow="0" windowWidth="28800" windowHeight="12135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B6" i="2" l="1"/>
  <c r="I26" i="1"/>
  <c r="O10" i="1"/>
  <c r="L16" i="1"/>
  <c r="F11" i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<sst xmlns="http://schemas.openxmlformats.org/spreadsheetml/2006/main" count="69" uniqueCount="67">
  <si>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</si>
  <si>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</si>
  <si>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</si>
  <si>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</si>
  <si>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</si>
  <si>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</si>
  <si>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</si>
  <si>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</si>
  <si>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</si>
  <si>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</si>
  <si>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</si>
  <si>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</si>
  <si>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</si>
  <si>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</si>
  <si>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</si>
  <si>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</si>
  <si>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</si>
  <si>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</si>
  <si>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</si>
  <si>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</si>
  <si>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</si>
  <si>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</si>
  <si>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</si>
  <si>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</si>
  <si>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</si>
  <si>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</si>
  <si>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</si>
  <si>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PRINCIPALES AVANCES O LOGROS
AL __________ DE ___________ DE 2023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</si>
  <si>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</si>
  <si>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</si>
  <si>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</si>
  <si>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</si>
  <si>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</si>
  <si>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</si>
  <si>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</si>
  <si>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</si>
  <si>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</si>
  <si>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</si>
  <si>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</si>
  <si>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("100"): Servicios no Poersonales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</si>
  <si>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</si>
  <si>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</si>
  <si>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</si>
  <si>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</si>
  <si>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</si>
  <si>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</si>
  <si>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</si>
  <si>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</si>
  <si>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</si>
  <si>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</si>
  <si>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</si>
  <si>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</si>
  <si>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</si>
  <si>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DIRECTORA FINANCIERA</t>
  </si>
  <si>
    <t>ENCARGADA DE UNIDAD DE PLANIFICACION</t>
  </si>
  <si>
    <t>LCDA. MONICA BATZIN</t>
  </si>
  <si>
    <t>ENCARGADA DE LA UNIDAD DE RECURSOS HUMANOS</t>
  </si>
  <si>
    <t>LCDA.  ZAIDA LUCRECIA NOJ</t>
  </si>
  <si>
    <t>83 personas</t>
  </si>
  <si>
    <t>33 personas</t>
  </si>
  <si>
    <t>15 personas</t>
  </si>
  <si>
    <t>ACTUALIZADO AL ____31___ DE __julio_______ DEL 2023</t>
  </si>
  <si>
    <t>FRANK GERSSON RUIZ ALONZO</t>
  </si>
  <si>
    <t xml:space="preserve">1. 2.085 Mujeres Indigenas violentadas en sus derechos son beneficiadas con servicio de atencion Juridica. </t>
  </si>
  <si>
    <t>2. 2,461 Mujeres Indigenas violentadas en sus derechos son beneficiadas con servicio de atencion Social..</t>
  </si>
  <si>
    <t>3. 1,157 Mujeres Indigenas violentadas en sus derechos son beneficiadas con servicio de atencion Psicologica.</t>
  </si>
  <si>
    <t>4.  1,494 personas son informadas y capacitadas en Derechos Humanos para la prevención de la Violenica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</si>
</sst>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6" fontId="4" fillId="3" borderId="16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7" fontId="4" fillId="0" borderId="1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2.7633987461411883E-2"/>
                  <c:y val="0.25603321219462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 b="1"/>
                      <a:t>Q.</a:t>
                    </a:r>
                    <a:fld id="{A642A655-B491-4DE7-AD6C-DA2A8FA23768}" type="VALU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 b="1"/>
                      <a:t/>
                    </a:r>
                    <a:br>
                      <a:rPr lang="en-US" sz="800" b="1"/>
                    </a:br>
                    <a:fld id="{1C5B23B2-7162-4B80-A9E8-A5A16CBDC1F8}" type="CATEGORYNAM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 b="1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4534698706703103E-2"/>
                  <c:y val="-0.1006775355003701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 b="1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10282468.82</c:v>
                </c:pt>
                <c:pt idx="2" formatCode="0.00%">
                  <c:v>0.54118256947368426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9.3496456265442451E-2"/>
                  <c:y val="-5.165926114267377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10282468.82</c:v>
                </c:pt>
                <c:pt idx="2" formatCode="0.00%">
                  <c:v>0.54118256947368426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1428750</xdr:colOff>
      <xdr:row>23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244929</xdr:colOff>
      <xdr:row>15</xdr:row>
      <xdr:rowOff>136072</xdr:rowOff>
    </xdr:from>
    <xdr:to>
      <xdr:col>13</xdr:col>
      <xdr:colOff>326571</xdr:colOff>
      <xdr:row>24</xdr:row>
      <xdr:rowOff>54428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3704" l="48021" r="92656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79" y="7769679"/>
          <a:ext cx="8164285" cy="3687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topLeftCell="A13" zoomScale="70" zoomScaleNormal="70" workbookViewId="0">
      <selection activeCell="E13" sqref="E13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.42578125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2" t="s">
        <v>17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2:20" ht="18" x14ac:dyDescent="0.25">
      <c r="B3" s="83" t="s">
        <v>61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20" ht="23.25" x14ac:dyDescent="0.35">
      <c r="B4" s="85" t="s">
        <v>36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90" t="s">
        <v>1</v>
      </c>
      <c r="C7" s="91"/>
      <c r="D7" s="2"/>
      <c r="E7" s="90" t="s">
        <v>18</v>
      </c>
      <c r="F7" s="91"/>
      <c r="G7" s="2"/>
      <c r="H7" s="88" t="s">
        <v>15</v>
      </c>
      <c r="I7" s="91"/>
      <c r="K7" s="86" t="s">
        <v>16</v>
      </c>
      <c r="L7" s="87"/>
      <c r="N7" s="88" t="s">
        <v>2</v>
      </c>
      <c r="O7" s="89"/>
    </row>
    <row r="8" spans="2:20" ht="54" customHeight="1" x14ac:dyDescent="0.25">
      <c r="B8" s="12" t="s">
        <v>37</v>
      </c>
      <c r="C8" s="13" t="s">
        <v>52</v>
      </c>
      <c r="D8" s="38"/>
      <c r="E8" s="94" t="s">
        <v>10</v>
      </c>
      <c r="F8" s="92">
        <v>19000000</v>
      </c>
      <c r="G8" s="38"/>
      <c r="H8" s="28" t="s">
        <v>38</v>
      </c>
      <c r="I8" s="39">
        <v>6822722.9000000004</v>
      </c>
      <c r="J8" s="40"/>
      <c r="K8" s="28" t="s">
        <v>44</v>
      </c>
      <c r="L8" s="29">
        <v>5789805.21</v>
      </c>
      <c r="M8" s="40"/>
      <c r="N8" s="14" t="s">
        <v>12</v>
      </c>
      <c r="O8" s="19">
        <v>14780034</v>
      </c>
      <c r="Q8" s="3"/>
      <c r="R8" s="9"/>
    </row>
    <row r="9" spans="2:20" ht="39" customHeight="1" x14ac:dyDescent="0.25">
      <c r="B9" s="14" t="s">
        <v>53</v>
      </c>
      <c r="C9" s="15" t="s">
        <v>62</v>
      </c>
      <c r="D9" s="38"/>
      <c r="E9" s="95"/>
      <c r="F9" s="93"/>
      <c r="G9" s="38"/>
      <c r="H9" s="28" t="s">
        <v>39</v>
      </c>
      <c r="I9" s="39">
        <v>1942642.76</v>
      </c>
      <c r="J9" s="40"/>
      <c r="K9" s="28" t="s">
        <v>45</v>
      </c>
      <c r="L9" s="29">
        <v>799434.31</v>
      </c>
      <c r="M9" s="40"/>
      <c r="N9" s="14" t="s">
        <v>13</v>
      </c>
      <c r="O9" s="19">
        <f>2997233.46+1033137.35+5370+126255.78+366915.22+1266262.03+64000+326477.47+636616.26+455.33+532693.57</f>
        <v>7355416.4699999997</v>
      </c>
      <c r="R9" s="10"/>
      <c r="S9" s="10"/>
      <c r="T9" s="10"/>
    </row>
    <row r="10" spans="2:20" ht="52.5" customHeight="1" x14ac:dyDescent="0.25">
      <c r="B10" s="14" t="s">
        <v>54</v>
      </c>
      <c r="C10" s="54" t="s">
        <v>55</v>
      </c>
      <c r="D10" s="38"/>
      <c r="E10" s="14" t="s">
        <v>5</v>
      </c>
      <c r="F10" s="19">
        <v>10282468.82</v>
      </c>
      <c r="G10" s="38"/>
      <c r="H10" s="28" t="s">
        <v>40</v>
      </c>
      <c r="I10" s="39">
        <v>382723.72</v>
      </c>
      <c r="J10" s="40"/>
      <c r="K10" s="28" t="s">
        <v>46</v>
      </c>
      <c r="L10" s="29">
        <v>244756.86</v>
      </c>
      <c r="M10" s="40"/>
      <c r="N10" s="14" t="s">
        <v>14</v>
      </c>
      <c r="O10" s="30">
        <f>+O9/O8</f>
        <v>0.49765896817287431</v>
      </c>
      <c r="R10" s="105"/>
      <c r="S10" s="106"/>
      <c r="T10" s="10"/>
    </row>
    <row r="11" spans="2:20" ht="79.5" customHeight="1" x14ac:dyDescent="0.25">
      <c r="B11" s="14" t="s">
        <v>56</v>
      </c>
      <c r="C11" s="15" t="s">
        <v>57</v>
      </c>
      <c r="D11" s="38"/>
      <c r="E11" s="20" t="s">
        <v>11</v>
      </c>
      <c r="F11" s="21">
        <f>+F10/F8</f>
        <v>0.54118256947368426</v>
      </c>
      <c r="G11" s="38"/>
      <c r="H11" s="41" t="s">
        <v>41</v>
      </c>
      <c r="I11" s="55">
        <v>51917.73</v>
      </c>
      <c r="J11" s="40"/>
      <c r="K11" s="28" t="s">
        <v>47</v>
      </c>
      <c r="L11" s="29">
        <v>311027.06</v>
      </c>
      <c r="M11" s="40"/>
      <c r="N11" s="14"/>
      <c r="O11" s="31"/>
      <c r="R11" s="105"/>
      <c r="S11" s="106"/>
      <c r="T11" s="10"/>
    </row>
    <row r="12" spans="2:20" ht="57" customHeight="1" x14ac:dyDescent="0.25">
      <c r="B12" s="14"/>
      <c r="C12" s="17"/>
      <c r="D12" s="38"/>
      <c r="E12" s="14"/>
      <c r="F12" s="22"/>
      <c r="G12" s="38"/>
      <c r="H12" s="41" t="s">
        <v>42</v>
      </c>
      <c r="I12" s="55">
        <v>179825.56</v>
      </c>
      <c r="J12" s="40"/>
      <c r="K12" s="28" t="s">
        <v>48</v>
      </c>
      <c r="L12" s="29">
        <v>245732.31</v>
      </c>
      <c r="M12" s="40"/>
      <c r="N12" s="14"/>
      <c r="O12" s="32"/>
      <c r="R12" s="105"/>
      <c r="S12" s="106"/>
      <c r="T12" s="10"/>
    </row>
    <row r="13" spans="2:20" ht="57" customHeight="1" x14ac:dyDescent="0.25">
      <c r="B13" s="14"/>
      <c r="C13" s="17"/>
      <c r="D13" s="38"/>
      <c r="E13" s="14"/>
      <c r="F13" s="23"/>
      <c r="G13" s="38"/>
      <c r="H13" s="76" t="s">
        <v>43</v>
      </c>
      <c r="I13" s="79">
        <v>902636.15</v>
      </c>
      <c r="J13" s="40"/>
      <c r="K13" s="28" t="s">
        <v>49</v>
      </c>
      <c r="L13" s="29">
        <v>1802847.48</v>
      </c>
      <c r="M13" s="40"/>
      <c r="N13" s="14"/>
      <c r="O13" s="23"/>
      <c r="R13" s="105"/>
      <c r="S13" s="106"/>
      <c r="T13" s="10"/>
    </row>
    <row r="14" spans="2:20" ht="57" customHeight="1" x14ac:dyDescent="0.25">
      <c r="B14" s="14"/>
      <c r="C14" s="17"/>
      <c r="D14" s="38"/>
      <c r="E14" s="14"/>
      <c r="F14" s="23"/>
      <c r="G14" s="38"/>
      <c r="H14" s="77"/>
      <c r="I14" s="80"/>
      <c r="J14" s="40"/>
      <c r="K14" s="28" t="s">
        <v>50</v>
      </c>
      <c r="L14" s="29">
        <v>822239.65</v>
      </c>
      <c r="M14" s="40"/>
      <c r="N14" s="14"/>
      <c r="O14" s="23"/>
      <c r="R14" s="105"/>
      <c r="S14" s="106"/>
      <c r="T14" s="10"/>
    </row>
    <row r="15" spans="2:20" ht="57" customHeight="1" x14ac:dyDescent="0.25">
      <c r="B15" s="14"/>
      <c r="C15" s="17"/>
      <c r="D15" s="38"/>
      <c r="E15" s="14"/>
      <c r="F15" s="23"/>
      <c r="G15" s="38"/>
      <c r="H15" s="77"/>
      <c r="I15" s="80"/>
      <c r="J15" s="40"/>
      <c r="K15" s="28" t="s">
        <v>51</v>
      </c>
      <c r="L15" s="29">
        <v>266625.94</v>
      </c>
      <c r="M15" s="40"/>
      <c r="N15" s="14"/>
      <c r="O15" s="23"/>
      <c r="R15" s="105"/>
      <c r="S15" s="106"/>
      <c r="T15" s="10"/>
    </row>
    <row r="16" spans="2:20" ht="39" customHeight="1" thickBot="1" x14ac:dyDescent="0.3">
      <c r="B16" s="14"/>
      <c r="C16" s="17"/>
      <c r="D16" s="38"/>
      <c r="E16" s="14"/>
      <c r="F16" s="23"/>
      <c r="G16" s="38"/>
      <c r="H16" s="78"/>
      <c r="I16" s="81"/>
      <c r="J16" s="40"/>
      <c r="K16" s="28" t="s">
        <v>26</v>
      </c>
      <c r="L16" s="29">
        <f>SUM(L8:L15)</f>
        <v>10282468.819999998</v>
      </c>
      <c r="M16" s="40"/>
      <c r="N16" s="14"/>
      <c r="O16" s="23"/>
      <c r="R16" s="105"/>
      <c r="S16" s="107"/>
      <c r="T16" s="10"/>
    </row>
    <row r="17" spans="2:20" ht="17.25" customHeight="1" thickBot="1" x14ac:dyDescent="0.3">
      <c r="B17" s="73"/>
      <c r="C17" s="58"/>
      <c r="D17" s="38"/>
      <c r="E17" s="73"/>
      <c r="F17" s="72"/>
      <c r="G17" s="38"/>
      <c r="H17" s="24"/>
      <c r="I17" s="42"/>
      <c r="J17" s="40"/>
      <c r="K17" s="64"/>
      <c r="L17" s="65"/>
      <c r="M17" s="40"/>
      <c r="N17" s="73"/>
      <c r="O17" s="113"/>
      <c r="R17" s="10"/>
      <c r="S17" s="10"/>
      <c r="T17" s="10"/>
    </row>
    <row r="18" spans="2:20" ht="39" customHeight="1" x14ac:dyDescent="0.25">
      <c r="B18" s="73"/>
      <c r="C18" s="58"/>
      <c r="D18" s="38"/>
      <c r="E18" s="73"/>
      <c r="F18" s="72"/>
      <c r="G18" s="38"/>
      <c r="H18" s="74" t="s">
        <v>20</v>
      </c>
      <c r="I18" s="75"/>
      <c r="J18" s="40"/>
      <c r="K18" s="64"/>
      <c r="L18" s="65"/>
      <c r="M18" s="40"/>
      <c r="N18" s="73"/>
      <c r="O18" s="113"/>
      <c r="R18" s="10"/>
      <c r="S18" s="10"/>
      <c r="T18" s="10"/>
    </row>
    <row r="19" spans="2:20" ht="16.5" customHeight="1" x14ac:dyDescent="0.25">
      <c r="B19" s="73"/>
      <c r="C19" s="58"/>
      <c r="D19" s="38"/>
      <c r="E19" s="24"/>
      <c r="F19" s="25"/>
      <c r="G19" s="38"/>
      <c r="H19" s="73" t="s">
        <v>23</v>
      </c>
      <c r="I19" s="68">
        <v>10282468.82</v>
      </c>
      <c r="J19" s="40"/>
      <c r="K19" s="64"/>
      <c r="L19" s="65"/>
      <c r="M19" s="40"/>
      <c r="N19" s="33"/>
      <c r="O19" s="27"/>
      <c r="R19" s="10"/>
      <c r="S19" s="10"/>
      <c r="T19" s="10"/>
    </row>
    <row r="20" spans="2:20" ht="41.25" customHeight="1" x14ac:dyDescent="0.25">
      <c r="B20" s="73"/>
      <c r="C20" s="58"/>
      <c r="D20" s="38"/>
      <c r="E20" s="26"/>
      <c r="F20" s="27"/>
      <c r="G20" s="38"/>
      <c r="H20" s="73"/>
      <c r="I20" s="58"/>
      <c r="J20" s="40"/>
      <c r="K20" s="64"/>
      <c r="L20" s="65"/>
      <c r="M20" s="40"/>
      <c r="N20" s="28" t="s">
        <v>35</v>
      </c>
      <c r="O20" s="34" t="s">
        <v>58</v>
      </c>
      <c r="R20" s="10"/>
      <c r="S20" s="10"/>
      <c r="T20" s="10"/>
    </row>
    <row r="21" spans="2:20" ht="54" customHeight="1" x14ac:dyDescent="0.25">
      <c r="B21" s="18"/>
      <c r="C21" s="16"/>
      <c r="D21" s="38"/>
      <c r="E21" s="26"/>
      <c r="F21" s="27"/>
      <c r="G21" s="38"/>
      <c r="H21" s="28" t="s">
        <v>24</v>
      </c>
      <c r="I21" s="43">
        <v>0</v>
      </c>
      <c r="J21" s="40"/>
      <c r="K21" s="64"/>
      <c r="L21" s="65"/>
      <c r="M21" s="40"/>
      <c r="N21" s="28" t="s">
        <v>34</v>
      </c>
      <c r="O21" s="34" t="s">
        <v>33</v>
      </c>
    </row>
    <row r="22" spans="2:20" ht="33" customHeight="1" x14ac:dyDescent="0.25">
      <c r="B22" s="56"/>
      <c r="C22" s="58"/>
      <c r="D22" s="38"/>
      <c r="E22" s="60"/>
      <c r="F22" s="61"/>
      <c r="G22" s="38"/>
      <c r="H22" s="70" t="s">
        <v>25</v>
      </c>
      <c r="I22" s="68">
        <v>0</v>
      </c>
      <c r="J22" s="40"/>
      <c r="K22" s="64"/>
      <c r="L22" s="65"/>
      <c r="M22" s="40"/>
      <c r="N22" s="14" t="s">
        <v>22</v>
      </c>
      <c r="O22" s="34" t="s">
        <v>59</v>
      </c>
    </row>
    <row r="23" spans="2:20" ht="33.75" customHeight="1" thickBot="1" x14ac:dyDescent="0.3">
      <c r="B23" s="57"/>
      <c r="C23" s="59"/>
      <c r="D23" s="38"/>
      <c r="E23" s="62"/>
      <c r="F23" s="63"/>
      <c r="G23" s="38"/>
      <c r="H23" s="71"/>
      <c r="I23" s="69"/>
      <c r="J23" s="40"/>
      <c r="K23" s="66"/>
      <c r="L23" s="67"/>
      <c r="M23" s="40"/>
      <c r="N23" s="35" t="s">
        <v>21</v>
      </c>
      <c r="O23" s="36" t="s">
        <v>60</v>
      </c>
    </row>
    <row r="24" spans="2:20" ht="23.25" customHeight="1" thickBot="1" x14ac:dyDescent="0.3">
      <c r="B24" s="38"/>
      <c r="C24" s="38"/>
      <c r="D24" s="38"/>
      <c r="E24" s="38"/>
      <c r="F24" s="38"/>
      <c r="G24" s="38"/>
      <c r="H24" s="38"/>
      <c r="I24" s="38"/>
      <c r="J24" s="40"/>
      <c r="K24" s="40"/>
      <c r="L24" s="40"/>
      <c r="M24" s="40"/>
      <c r="N24" s="40"/>
      <c r="O24" s="40"/>
    </row>
    <row r="25" spans="2:20" ht="46.5" customHeight="1" thickBot="1" x14ac:dyDescent="0.3">
      <c r="B25" s="38"/>
      <c r="C25" s="38"/>
      <c r="D25" s="96" t="s">
        <v>4</v>
      </c>
      <c r="E25" s="97"/>
      <c r="F25" s="97" t="s">
        <v>3</v>
      </c>
      <c r="G25" s="97"/>
      <c r="H25" s="44" t="s">
        <v>5</v>
      </c>
      <c r="I25" s="45" t="s">
        <v>6</v>
      </c>
      <c r="J25" s="40"/>
      <c r="K25" s="88" t="s">
        <v>27</v>
      </c>
      <c r="L25" s="111"/>
      <c r="M25" s="111"/>
      <c r="N25" s="112"/>
      <c r="O25" s="89"/>
    </row>
    <row r="26" spans="2:20" ht="51.75" customHeight="1" x14ac:dyDescent="0.25">
      <c r="B26" s="88" t="s">
        <v>19</v>
      </c>
      <c r="C26" s="46" t="s">
        <v>28</v>
      </c>
      <c r="D26" s="73" t="s">
        <v>36</v>
      </c>
      <c r="E26" s="98"/>
      <c r="F26" s="99">
        <v>19000000</v>
      </c>
      <c r="G26" s="99"/>
      <c r="H26" s="47">
        <v>10282468.82</v>
      </c>
      <c r="I26" s="48">
        <f>+H26/F26</f>
        <v>0.54118256947368426</v>
      </c>
      <c r="J26" s="40"/>
      <c r="K26" s="73" t="s">
        <v>63</v>
      </c>
      <c r="L26" s="98"/>
      <c r="M26" s="98"/>
      <c r="N26" s="98"/>
      <c r="O26" s="110"/>
    </row>
    <row r="27" spans="2:20" ht="51.75" customHeight="1" x14ac:dyDescent="0.25">
      <c r="B27" s="100"/>
      <c r="C27" s="49" t="s">
        <v>29</v>
      </c>
      <c r="D27" s="73"/>
      <c r="E27" s="98"/>
      <c r="F27" s="99"/>
      <c r="G27" s="99"/>
      <c r="H27" s="47"/>
      <c r="I27" s="50"/>
      <c r="J27" s="40"/>
      <c r="K27" s="73" t="s">
        <v>64</v>
      </c>
      <c r="L27" s="98"/>
      <c r="M27" s="98"/>
      <c r="N27" s="98"/>
      <c r="O27" s="110"/>
    </row>
    <row r="28" spans="2:20" ht="51.75" customHeight="1" x14ac:dyDescent="0.25">
      <c r="B28" s="100"/>
      <c r="C28" s="49" t="s">
        <v>30</v>
      </c>
      <c r="D28" s="73"/>
      <c r="E28" s="98"/>
      <c r="F28" s="99"/>
      <c r="G28" s="99"/>
      <c r="H28" s="47"/>
      <c r="I28" s="50"/>
      <c r="J28" s="40"/>
      <c r="K28" s="73" t="s">
        <v>65</v>
      </c>
      <c r="L28" s="98"/>
      <c r="M28" s="98"/>
      <c r="N28" s="98"/>
      <c r="O28" s="110"/>
    </row>
    <row r="29" spans="2:20" ht="51.75" customHeight="1" x14ac:dyDescent="0.25">
      <c r="B29" s="100"/>
      <c r="C29" s="49" t="s">
        <v>31</v>
      </c>
      <c r="D29" s="73"/>
      <c r="E29" s="98"/>
      <c r="F29" s="99"/>
      <c r="G29" s="99"/>
      <c r="H29" s="47"/>
      <c r="I29" s="50"/>
      <c r="J29" s="40"/>
      <c r="K29" s="73" t="s">
        <v>66</v>
      </c>
      <c r="L29" s="98"/>
      <c r="M29" s="98"/>
      <c r="N29" s="98"/>
      <c r="O29" s="110"/>
    </row>
    <row r="30" spans="2:20" ht="51.75" customHeight="1" thickBot="1" x14ac:dyDescent="0.3">
      <c r="B30" s="101"/>
      <c r="C30" s="51" t="s">
        <v>32</v>
      </c>
      <c r="D30" s="102"/>
      <c r="E30" s="103"/>
      <c r="F30" s="104"/>
      <c r="G30" s="104"/>
      <c r="H30" s="52"/>
      <c r="I30" s="53"/>
      <c r="J30" s="40"/>
      <c r="K30" s="57">
        <v>5</v>
      </c>
      <c r="L30" s="108"/>
      <c r="M30" s="108"/>
      <c r="N30" s="108"/>
      <c r="O30" s="109"/>
    </row>
    <row r="31" spans="2:20" ht="15" customHeight="1" x14ac:dyDescent="0.25">
      <c r="K31" s="11"/>
    </row>
    <row r="32" spans="2:20" x14ac:dyDescent="0.25">
      <c r="K32" s="11"/>
    </row>
  </sheetData>
  <mergeCells count="50"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  <mergeCell ref="B26:B30"/>
    <mergeCell ref="D29:E29"/>
    <mergeCell ref="F29:G29"/>
    <mergeCell ref="D30:E30"/>
    <mergeCell ref="F30:G30"/>
    <mergeCell ref="D25:E25"/>
    <mergeCell ref="F25:G25"/>
    <mergeCell ref="D28:E28"/>
    <mergeCell ref="D27:E27"/>
    <mergeCell ref="D26:E26"/>
    <mergeCell ref="F28:G28"/>
    <mergeCell ref="F27:G27"/>
    <mergeCell ref="F26:G26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B6" sqref="B6:B7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12" x14ac:dyDescent="0.25">
      <c r="A2" s="114" t="s">
        <v>0</v>
      </c>
      <c r="B2" s="116">
        <v>19000000</v>
      </c>
    </row>
    <row r="3" spans="1:12" x14ac:dyDescent="0.25">
      <c r="A3" s="115"/>
      <c r="B3" s="117"/>
    </row>
    <row r="4" spans="1:12" x14ac:dyDescent="0.25">
      <c r="A4" s="114" t="s">
        <v>8</v>
      </c>
      <c r="B4" s="116">
        <v>10282468.82</v>
      </c>
    </row>
    <row r="5" spans="1:12" x14ac:dyDescent="0.25">
      <c r="A5" s="115"/>
      <c r="B5" s="117"/>
    </row>
    <row r="6" spans="1:12" x14ac:dyDescent="0.25">
      <c r="A6" s="114" t="s">
        <v>9</v>
      </c>
      <c r="B6" s="118">
        <f>+B4/B2</f>
        <v>0.54118256947368426</v>
      </c>
      <c r="L6" s="37"/>
    </row>
    <row r="7" spans="1:12" x14ac:dyDescent="0.25">
      <c r="A7" s="115"/>
      <c r="B7" s="119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fcf9931-6988-4c26-989d-90fd7d9d6177"/>
    <ds:schemaRef ds:uri="2de3127d-b50e-4c29-b846-9213acea4d89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Jose Chivalan</cp:lastModifiedBy>
  <cp:lastPrinted>2023-03-21T21:34:41Z</cp:lastPrinted>
  <dcterms:created xsi:type="dcterms:W3CDTF">2023-02-11T22:01:01Z</dcterms:created>
  <dcterms:modified xsi:type="dcterms:W3CDTF">2023-08-10T18:32:26Z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